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8" windowWidth="15120" windowHeight="8016"/>
  </bookViews>
  <sheets>
    <sheet name="Лист1" sheetId="1" r:id="rId1"/>
    <sheet name="Лист2" sheetId="2" r:id="rId2"/>
    <sheet name="Лист3" sheetId="3" r:id="rId3"/>
  </sheets>
  <calcPr calcId="124519"/>
</workbook>
</file>

<file path=xl/calcChain.xml><?xml version="1.0" encoding="utf-8"?>
<calcChain xmlns="http://schemas.openxmlformats.org/spreadsheetml/2006/main">
  <c r="F26" i="1"/>
  <c r="E26"/>
  <c r="D26"/>
  <c r="C26"/>
  <c r="B26"/>
  <c r="D25"/>
  <c r="C25"/>
  <c r="B25"/>
  <c r="E24"/>
  <c r="E25" s="1"/>
  <c r="F25" s="1"/>
  <c r="D20"/>
  <c r="C20"/>
  <c r="B20"/>
  <c r="E19"/>
  <c r="E20" s="1"/>
  <c r="F20" s="1"/>
  <c r="D15"/>
  <c r="C15"/>
  <c r="B15"/>
  <c r="E14"/>
  <c r="E15" s="1"/>
  <c r="F15" s="1"/>
  <c r="D10"/>
  <c r="C10"/>
  <c r="B10"/>
  <c r="E9"/>
  <c r="E10" s="1"/>
  <c r="F10" s="1"/>
  <c r="F19" l="1"/>
  <c r="F9"/>
  <c r="F14"/>
  <c r="F24"/>
</calcChain>
</file>

<file path=xl/sharedStrings.xml><?xml version="1.0" encoding="utf-8"?>
<sst xmlns="http://schemas.openxmlformats.org/spreadsheetml/2006/main" count="80" uniqueCount="51">
  <si>
    <t>Категории</t>
  </si>
  <si>
    <t>Цены/поставщики</t>
  </si>
  <si>
    <t>Средняя цена</t>
  </si>
  <si>
    <t>Начальная цена</t>
  </si>
  <si>
    <t>Наименование</t>
  </si>
  <si>
    <t>Х</t>
  </si>
  <si>
    <t>Характеристика</t>
  </si>
  <si>
    <t>Цена за единицу</t>
  </si>
  <si>
    <t>Итого</t>
  </si>
  <si>
    <t>ИТОГО</t>
  </si>
  <si>
    <t>Номер п/п</t>
  </si>
  <si>
    <t>Наименование  источника</t>
  </si>
  <si>
    <t xml:space="preserve">Дата, номер коммерческого предложения </t>
  </si>
  <si>
    <t>Адрес</t>
  </si>
  <si>
    <t>Телефон</t>
  </si>
  <si>
    <t>Обоснованием для расчета начальной (максимальной) цены была использована информация коммерческих предложений фирм потенциальных участников размещения заказа, путем мониторирования цен. Начальная (максимальная) цена получена путем сложения средних цен, сформированных на основании предложенных цен потенциальными поставщиками.</t>
  </si>
  <si>
    <t>Срок действия цен до 31.12.2012 года</t>
  </si>
  <si>
    <t>И.о. главного врача       _________________ В.В. Быков</t>
  </si>
  <si>
    <t>Исполнитель: экономист отдела материально-технического снабжения</t>
  </si>
  <si>
    <t>тел/факс. 8(34675) 6-79-98</t>
  </si>
  <si>
    <t>e-mail: mtsucgb@mail.ru</t>
  </si>
  <si>
    <t xml:space="preserve">Фиксаж «Ренмед – плюс».На 15 литров.
ОКДП 2429952
</t>
  </si>
  <si>
    <t>Сухой концентрат для приготовления 15 л. Фиксажа</t>
  </si>
  <si>
    <t>Проявитель «Ренмед – плюс» фирмы «ВИПС – МЕД»</t>
  </si>
  <si>
    <t>Сухой концентрат для приготовления 15 л. Проявителя</t>
  </si>
  <si>
    <t>Пленка Agfa размером 35*43 для термографический камеры DryStar</t>
  </si>
  <si>
    <t>Пленка Agfa размером 20,3*25,4 для термографический камеры DryStar</t>
  </si>
  <si>
    <t>Начальная (максимальная) цена: 155 860 ( Сто пятьдесят пять тысяч восемьсот шестьдесят рублей)  00 копеек.</t>
  </si>
  <si>
    <t xml:space="preserve"> </t>
  </si>
  <si>
    <t>ООО"Скиф"</t>
  </si>
  <si>
    <t>Вх.№614 от 17.10.2012 г.</t>
  </si>
  <si>
    <t>620072,г.Екатеринбург,ул.Сиреневый бульвар,д.4/4-25</t>
  </si>
  <si>
    <t>ООО"Паритет-Центр"</t>
  </si>
  <si>
    <t>Вх.№615 от 17.10.2012 г.</t>
  </si>
  <si>
    <t>г.Ярославль</t>
  </si>
  <si>
    <t>8(343)270-22-16</t>
  </si>
  <si>
    <t>ООО"Ликом"</t>
  </si>
  <si>
    <t>Вх.№616 от 17.10.2012 г.</t>
  </si>
  <si>
    <t>129327,г.Москва,ул.Коминтерна,д.20/2,срт.1.</t>
  </si>
  <si>
    <t>8(495)689-97-15</t>
  </si>
  <si>
    <t>Начальник ОМТС    _________________ Р.Ш.Смаилов</t>
  </si>
  <si>
    <t>Дата составления сводной таблицы 18 октября 2012 года</t>
  </si>
  <si>
    <t>Шакирова Гузель Альфировна</t>
  </si>
  <si>
    <t>Количество, уп</t>
  </si>
  <si>
    <t>Количество,пач</t>
  </si>
  <si>
    <t>Пленка для термографического принтера «DryStar 5302» «Agfa DryStar DT 5000 B», поставка эквивалента не допускается в связи с невозможностью использования другого вида расходных материалов на данном оборудовании. Пленка для прямой термопечати. Пленка не чувствительна свету. Электронный радиочип повышенной  мощности на картонной подложке пленки для обмена информацией с принтером. Максимальная оптическая плотность D max не менее 3,4.В пачке 100 шт</t>
  </si>
  <si>
    <t>Пленка для термографического принтера «DryStar 5302» «Agfa DryStar DT 5000 B», поставка эквивалента не допускается в связи с невозможностью использования другого вида расходных материалов на данном оборудовании. Пленка для прямой термопечати. Пленка не чувствительна свету. Электронный радиочип повышенной  мощности на картонной подложке пленки для обмена информацией с принтером. Максимальная оптическая плотность D max не менее 3,4. В пачке 100 шт</t>
  </si>
  <si>
    <t>По разделам : 0902 - 155 860,00 коп.</t>
  </si>
  <si>
    <r>
      <t xml:space="preserve">Способ размещения заказа                   </t>
    </r>
    <r>
      <rPr>
        <i/>
        <sz val="11"/>
        <color theme="1"/>
        <rFont val="Times New Roman"/>
        <family val="1"/>
        <charset val="204"/>
      </rPr>
      <t>Запрос котировок</t>
    </r>
  </si>
  <si>
    <t>В цену товара включены расходы: на доставку товара до склада Заказчика,  страхование, уплату таможенных пошлин, налогов, сборов и других обязательных платежей, включая НДС.  В случае поставки товара зарубежного производства, товар должен быть растаможенным.</t>
  </si>
  <si>
    <t xml:space="preserve"> Обоснование расчета начальной (максимальной) цены гражданско-правового договора на  поставку расходных   материалов для рентген кабинета за счет средств полученных от приносящей доход деятельности на  4 квартал 2012 год для нужд  МБЛПУ «ЦГБ г. Югорска»</t>
  </si>
</sst>
</file>

<file path=xl/styles.xml><?xml version="1.0" encoding="utf-8"?>
<styleSheet xmlns="http://schemas.openxmlformats.org/spreadsheetml/2006/main">
  <numFmts count="2">
    <numFmt numFmtId="44" formatCode="_-* #,##0.00&quot;р.&quot;_-;\-* #,##0.00&quot;р.&quot;_-;_-* &quot;-&quot;??&quot;р.&quot;_-;_-@_-"/>
    <numFmt numFmtId="164" formatCode="#,##0.00_р_."/>
  </numFmts>
  <fonts count="5">
    <font>
      <sz val="11"/>
      <color theme="1"/>
      <name val="Calibri"/>
      <family val="2"/>
      <charset val="204"/>
      <scheme val="minor"/>
    </font>
    <font>
      <sz val="11"/>
      <color theme="1"/>
      <name val="Calibri"/>
      <family val="2"/>
      <charset val="204"/>
      <scheme val="minor"/>
    </font>
    <font>
      <sz val="11"/>
      <color theme="1"/>
      <name val="Times New Roman"/>
      <family val="1"/>
      <charset val="204"/>
    </font>
    <font>
      <b/>
      <sz val="11"/>
      <color indexed="8"/>
      <name val="Times New Roman"/>
      <family val="1"/>
      <charset val="204"/>
    </font>
    <font>
      <i/>
      <sz val="11"/>
      <color theme="1"/>
      <name val="Times New Roman"/>
      <family val="1"/>
      <charset val="204"/>
    </font>
  </fonts>
  <fills count="3">
    <fill>
      <patternFill patternType="none"/>
    </fill>
    <fill>
      <patternFill patternType="gray125"/>
    </fill>
    <fill>
      <patternFill patternType="solid">
        <fgColor theme="0"/>
        <bgColor indexed="64"/>
      </patternFill>
    </fill>
  </fills>
  <borders count="26">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63">
    <xf numFmtId="0" fontId="0" fillId="0" borderId="0" xfId="0"/>
    <xf numFmtId="0" fontId="2" fillId="0" borderId="0" xfId="0" applyFont="1"/>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9" xfId="0" applyFont="1" applyBorder="1" applyAlignment="1">
      <alignment horizontal="center" vertical="center" wrapText="1"/>
    </xf>
    <xf numFmtId="0" fontId="2" fillId="0" borderId="12" xfId="0" applyFont="1" applyBorder="1" applyAlignment="1">
      <alignment horizontal="center"/>
    </xf>
    <xf numFmtId="0" fontId="2" fillId="0" borderId="13" xfId="0" applyFont="1" applyBorder="1" applyAlignment="1">
      <alignment horizontal="center"/>
    </xf>
    <xf numFmtId="0" fontId="2" fillId="0" borderId="14" xfId="0" applyFont="1" applyBorder="1" applyAlignment="1">
      <alignment horizontal="center" vertical="center" wrapText="1"/>
    </xf>
    <xf numFmtId="0" fontId="2" fillId="0" borderId="9" xfId="0" applyFont="1" applyBorder="1" applyAlignment="1">
      <alignment horizontal="center"/>
    </xf>
    <xf numFmtId="0" fontId="2" fillId="0" borderId="17" xfId="0" applyFont="1" applyBorder="1" applyAlignment="1">
      <alignment horizontal="center"/>
    </xf>
    <xf numFmtId="0" fontId="2" fillId="0" borderId="15" xfId="0" applyFont="1" applyBorder="1" applyAlignment="1">
      <alignment horizontal="center" vertical="center" wrapText="1"/>
    </xf>
    <xf numFmtId="0" fontId="2" fillId="0" borderId="18" xfId="0" applyFont="1" applyBorder="1" applyAlignment="1">
      <alignment horizontal="center"/>
    </xf>
    <xf numFmtId="0" fontId="2" fillId="0" borderId="19" xfId="0" applyFont="1" applyBorder="1" applyAlignment="1">
      <alignment horizontal="center"/>
    </xf>
    <xf numFmtId="0" fontId="2" fillId="0" borderId="18" xfId="0" applyFont="1" applyBorder="1" applyAlignment="1">
      <alignment horizontal="center" vertical="center" wrapText="1"/>
    </xf>
    <xf numFmtId="164" fontId="2" fillId="0" borderId="9" xfId="0" applyNumberFormat="1" applyFont="1" applyBorder="1" applyAlignment="1">
      <alignment horizontal="center"/>
    </xf>
    <xf numFmtId="164" fontId="2" fillId="0" borderId="18" xfId="0" applyNumberFormat="1" applyFont="1" applyBorder="1" applyAlignment="1">
      <alignment horizontal="center"/>
    </xf>
    <xf numFmtId="164" fontId="2" fillId="0" borderId="19" xfId="0" applyNumberFormat="1" applyFont="1" applyBorder="1" applyAlignment="1">
      <alignment horizontal="center"/>
    </xf>
    <xf numFmtId="164" fontId="2" fillId="2" borderId="9" xfId="0" applyNumberFormat="1" applyFont="1" applyFill="1" applyBorder="1" applyAlignment="1">
      <alignment horizontal="center"/>
    </xf>
    <xf numFmtId="164" fontId="2" fillId="2" borderId="18" xfId="0" applyNumberFormat="1" applyFont="1" applyFill="1" applyBorder="1" applyAlignment="1">
      <alignment horizontal="center"/>
    </xf>
    <xf numFmtId="0" fontId="3" fillId="0" borderId="18" xfId="0" applyFont="1" applyBorder="1" applyAlignment="1">
      <alignment horizontal="center" vertical="center" wrapText="1"/>
    </xf>
    <xf numFmtId="0" fontId="3" fillId="0" borderId="0" xfId="0" applyFont="1" applyBorder="1" applyAlignment="1">
      <alignment horizontal="center" vertical="center" wrapText="1"/>
    </xf>
    <xf numFmtId="164" fontId="2" fillId="0" borderId="0" xfId="0" applyNumberFormat="1" applyFont="1" applyBorder="1" applyAlignment="1">
      <alignment horizontal="center"/>
    </xf>
    <xf numFmtId="0" fontId="2" fillId="0" borderId="0" xfId="0" applyNumberFormat="1" applyFont="1" applyAlignment="1">
      <alignment horizontal="left" vertical="center" wrapText="1"/>
    </xf>
    <xf numFmtId="0" fontId="2" fillId="0" borderId="20" xfId="0" applyFont="1" applyBorder="1" applyAlignment="1">
      <alignment horizontal="center" vertical="center"/>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0" xfId="0" applyFont="1" applyBorder="1"/>
    <xf numFmtId="0" fontId="2" fillId="0" borderId="0" xfId="0" applyFont="1" applyAlignment="1">
      <alignment vertical="top"/>
    </xf>
    <xf numFmtId="0" fontId="2" fillId="0" borderId="0" xfId="0" applyFont="1" applyAlignment="1">
      <alignment horizontal="center" vertical="center" wrapText="1"/>
    </xf>
    <xf numFmtId="0" fontId="2" fillId="0" borderId="0" xfId="0" applyFont="1" applyAlignment="1">
      <alignment horizontal="left" wrapText="1"/>
    </xf>
    <xf numFmtId="0" fontId="2" fillId="0" borderId="1" xfId="0" applyFont="1" applyBorder="1" applyAlignment="1">
      <alignment horizontal="right"/>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0" borderId="0" xfId="0" applyNumberFormat="1" applyFont="1" applyAlignment="1">
      <alignment horizontal="left" vertical="center" wrapText="1"/>
    </xf>
    <xf numFmtId="0" fontId="2" fillId="0" borderId="21" xfId="0" applyFont="1" applyBorder="1" applyAlignment="1">
      <alignment horizontal="center" vertical="center" wrapText="1"/>
    </xf>
    <xf numFmtId="44" fontId="2" fillId="0" borderId="2" xfId="1" applyFont="1" applyBorder="1" applyAlignment="1">
      <alignment horizontal="center" vertical="center" wrapText="1"/>
    </xf>
    <xf numFmtId="44" fontId="2" fillId="0" borderId="5" xfId="1" applyFont="1" applyBorder="1" applyAlignment="1">
      <alignment horizontal="center" vertical="center" wrapText="1"/>
    </xf>
    <xf numFmtId="44" fontId="2" fillId="0" borderId="22" xfId="1" applyFont="1" applyBorder="1" applyAlignment="1">
      <alignment horizontal="center" vertical="center" wrapText="1"/>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0" xfId="0" applyFont="1" applyAlignment="1">
      <alignment horizontal="left"/>
    </xf>
    <xf numFmtId="44" fontId="2" fillId="0" borderId="22" xfId="1" applyFont="1" applyBorder="1" applyAlignment="1">
      <alignment horizontal="center" vertical="center"/>
    </xf>
    <xf numFmtId="44" fontId="2" fillId="0" borderId="24" xfId="1" applyFont="1" applyBorder="1" applyAlignment="1">
      <alignment horizontal="center" vertical="center"/>
    </xf>
    <xf numFmtId="0" fontId="2" fillId="0" borderId="2" xfId="0" applyFont="1" applyBorder="1" applyAlignment="1">
      <alignment horizontal="center" wrapText="1"/>
    </xf>
    <xf numFmtId="0" fontId="2" fillId="0" borderId="5" xfId="0" applyFont="1" applyBorder="1" applyAlignment="1">
      <alignment horizontal="center"/>
    </xf>
    <xf numFmtId="0" fontId="2" fillId="0" borderId="22" xfId="0" applyFont="1" applyBorder="1" applyAlignment="1">
      <alignment horizontal="center" vertical="center" wrapText="1"/>
    </xf>
    <xf numFmtId="0" fontId="2" fillId="0" borderId="24" xfId="0" applyFont="1" applyBorder="1" applyAlignment="1">
      <alignment horizontal="center" vertical="center" wrapText="1"/>
    </xf>
    <xf numFmtId="44" fontId="2" fillId="0" borderId="22" xfId="1" applyFont="1" applyBorder="1" applyAlignment="1">
      <alignment horizontal="center" vertical="top" wrapText="1"/>
    </xf>
    <xf numFmtId="0" fontId="2" fillId="0" borderId="23" xfId="0" applyFont="1" applyBorder="1" applyAlignment="1">
      <alignment horizontal="center" vertical="top" wrapText="1"/>
    </xf>
    <xf numFmtId="0" fontId="2" fillId="0" borderId="24" xfId="0" applyFont="1" applyBorder="1" applyAlignment="1">
      <alignment horizontal="center" vertical="top" wrapText="1"/>
    </xf>
    <xf numFmtId="0" fontId="2" fillId="0" borderId="25" xfId="0" applyFont="1" applyBorder="1" applyAlignment="1">
      <alignment horizontal="center" vertical="top" wrapText="1"/>
    </xf>
  </cellXfs>
  <cellStyles count="2">
    <cellStyle name="Денежный" xfId="1" builtinId="4"/>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G53"/>
  <sheetViews>
    <sheetView tabSelected="1" topLeftCell="A10" workbookViewId="0">
      <selection sqref="A1:F21"/>
    </sheetView>
  </sheetViews>
  <sheetFormatPr defaultColWidth="9.109375" defaultRowHeight="13.8"/>
  <cols>
    <col min="1" max="1" width="16.109375" style="1" customWidth="1"/>
    <col min="2" max="2" width="31.109375" style="1" customWidth="1"/>
    <col min="3" max="3" width="30.109375" style="1" customWidth="1"/>
    <col min="4" max="4" width="26.88671875" style="1" customWidth="1"/>
    <col min="5" max="5" width="11.88671875" style="1" customWidth="1"/>
    <col min="6" max="6" width="12.33203125" style="1" customWidth="1"/>
    <col min="7" max="16384" width="9.109375" style="1"/>
  </cols>
  <sheetData>
    <row r="1" spans="1:6" ht="54" customHeight="1">
      <c r="A1" s="29" t="s">
        <v>50</v>
      </c>
      <c r="B1" s="29"/>
      <c r="C1" s="29"/>
      <c r="D1" s="29"/>
      <c r="E1" s="29"/>
      <c r="F1" s="29"/>
    </row>
    <row r="2" spans="1:6">
      <c r="A2" s="30"/>
      <c r="B2" s="30"/>
      <c r="C2" s="30"/>
      <c r="D2" s="30"/>
      <c r="E2" s="30"/>
      <c r="F2" s="30"/>
    </row>
    <row r="3" spans="1:6" ht="14.4" thickBot="1">
      <c r="C3" s="31" t="s">
        <v>48</v>
      </c>
      <c r="D3" s="31"/>
      <c r="E3" s="31"/>
      <c r="F3" s="31"/>
    </row>
    <row r="4" spans="1:6" ht="14.4" thickBot="1">
      <c r="A4" s="32" t="s">
        <v>0</v>
      </c>
      <c r="B4" s="34" t="s">
        <v>1</v>
      </c>
      <c r="C4" s="35"/>
      <c r="D4" s="35"/>
      <c r="E4" s="32" t="s">
        <v>2</v>
      </c>
      <c r="F4" s="32" t="s">
        <v>3</v>
      </c>
    </row>
    <row r="5" spans="1:6" ht="14.4" thickBot="1">
      <c r="A5" s="33"/>
      <c r="B5" s="2">
        <v>1</v>
      </c>
      <c r="C5" s="3">
        <v>2</v>
      </c>
      <c r="D5" s="4">
        <v>3</v>
      </c>
      <c r="E5" s="33"/>
      <c r="F5" s="33"/>
    </row>
    <row r="6" spans="1:6" ht="28.5" customHeight="1">
      <c r="A6" s="5" t="s">
        <v>4</v>
      </c>
      <c r="B6" s="38" t="s">
        <v>21</v>
      </c>
      <c r="C6" s="39"/>
      <c r="D6" s="39"/>
      <c r="E6" s="6" t="s">
        <v>5</v>
      </c>
      <c r="F6" s="7" t="s">
        <v>5</v>
      </c>
    </row>
    <row r="7" spans="1:6">
      <c r="A7" s="8" t="s">
        <v>6</v>
      </c>
      <c r="B7" s="40" t="s">
        <v>22</v>
      </c>
      <c r="C7" s="41"/>
      <c r="D7" s="41"/>
      <c r="E7" s="9"/>
      <c r="F7" s="10"/>
    </row>
    <row r="8" spans="1:6">
      <c r="A8" s="11" t="s">
        <v>43</v>
      </c>
      <c r="B8" s="40">
        <v>5</v>
      </c>
      <c r="C8" s="41"/>
      <c r="D8" s="41"/>
      <c r="E8" s="12" t="s">
        <v>5</v>
      </c>
      <c r="F8" s="13" t="s">
        <v>5</v>
      </c>
    </row>
    <row r="9" spans="1:6" ht="15.75" customHeight="1">
      <c r="A9" s="14" t="s">
        <v>7</v>
      </c>
      <c r="B9" s="15">
        <v>380</v>
      </c>
      <c r="C9" s="15">
        <v>366</v>
      </c>
      <c r="D9" s="15">
        <v>370</v>
      </c>
      <c r="E9" s="16">
        <f>(B9+C9+D9)/3</f>
        <v>372</v>
      </c>
      <c r="F9" s="17">
        <f>E9</f>
        <v>372</v>
      </c>
    </row>
    <row r="10" spans="1:6" ht="14.4" thickBot="1">
      <c r="A10" s="14" t="s">
        <v>8</v>
      </c>
      <c r="B10" s="16">
        <f>B8*B9</f>
        <v>1900</v>
      </c>
      <c r="C10" s="16">
        <f>B8*C9</f>
        <v>1830</v>
      </c>
      <c r="D10" s="16">
        <f>D9*B8</f>
        <v>1850</v>
      </c>
      <c r="E10" s="16">
        <f>E9*B8</f>
        <v>1860</v>
      </c>
      <c r="F10" s="17">
        <f>E10</f>
        <v>1860</v>
      </c>
    </row>
    <row r="11" spans="1:6">
      <c r="A11" s="5" t="s">
        <v>4</v>
      </c>
      <c r="B11" s="38" t="s">
        <v>23</v>
      </c>
      <c r="C11" s="39"/>
      <c r="D11" s="39"/>
      <c r="E11" s="6" t="s">
        <v>5</v>
      </c>
      <c r="F11" s="7" t="s">
        <v>5</v>
      </c>
    </row>
    <row r="12" spans="1:6">
      <c r="A12" s="8" t="s">
        <v>6</v>
      </c>
      <c r="B12" s="40" t="s">
        <v>24</v>
      </c>
      <c r="C12" s="41"/>
      <c r="D12" s="41"/>
      <c r="E12" s="9"/>
      <c r="F12" s="10"/>
    </row>
    <row r="13" spans="1:6">
      <c r="A13" s="11" t="s">
        <v>43</v>
      </c>
      <c r="B13" s="40">
        <v>5</v>
      </c>
      <c r="C13" s="41"/>
      <c r="D13" s="41"/>
      <c r="E13" s="12" t="s">
        <v>5</v>
      </c>
      <c r="F13" s="13" t="s">
        <v>5</v>
      </c>
    </row>
    <row r="14" spans="1:6" ht="15.75" customHeight="1">
      <c r="A14" s="14" t="s">
        <v>7</v>
      </c>
      <c r="B14" s="15">
        <v>323</v>
      </c>
      <c r="C14" s="15">
        <v>312</v>
      </c>
      <c r="D14" s="15">
        <v>315</v>
      </c>
      <c r="E14" s="16">
        <f>(B14+C14+D14)/3</f>
        <v>316.66666666666669</v>
      </c>
      <c r="F14" s="17">
        <f>E14</f>
        <v>316.66666666666669</v>
      </c>
    </row>
    <row r="15" spans="1:6" ht="14.4" thickBot="1">
      <c r="A15" s="14" t="s">
        <v>8</v>
      </c>
      <c r="B15" s="16">
        <f>B13*B14</f>
        <v>1615</v>
      </c>
      <c r="C15" s="16">
        <f>B13*C14</f>
        <v>1560</v>
      </c>
      <c r="D15" s="16">
        <f>D14*B13</f>
        <v>1575</v>
      </c>
      <c r="E15" s="16">
        <f>E14*B13</f>
        <v>1583.3333333333335</v>
      </c>
      <c r="F15" s="17">
        <f>E15</f>
        <v>1583.3333333333335</v>
      </c>
    </row>
    <row r="16" spans="1:6">
      <c r="A16" s="5" t="s">
        <v>4</v>
      </c>
      <c r="B16" s="42" t="s">
        <v>25</v>
      </c>
      <c r="C16" s="43"/>
      <c r="D16" s="43"/>
      <c r="E16" s="6" t="s">
        <v>5</v>
      </c>
      <c r="F16" s="7" t="s">
        <v>5</v>
      </c>
    </row>
    <row r="17" spans="1:6" ht="90.75" customHeight="1">
      <c r="A17" s="8" t="s">
        <v>6</v>
      </c>
      <c r="B17" s="36" t="s">
        <v>45</v>
      </c>
      <c r="C17" s="37"/>
      <c r="D17" s="37"/>
      <c r="E17" s="9"/>
      <c r="F17" s="10"/>
    </row>
    <row r="18" spans="1:6">
      <c r="A18" s="11" t="s">
        <v>44</v>
      </c>
      <c r="B18" s="36">
        <v>10</v>
      </c>
      <c r="C18" s="37"/>
      <c r="D18" s="37"/>
      <c r="E18" s="12" t="s">
        <v>5</v>
      </c>
      <c r="F18" s="13" t="s">
        <v>5</v>
      </c>
    </row>
    <row r="19" spans="1:6" ht="15" customHeight="1">
      <c r="A19" s="14" t="s">
        <v>7</v>
      </c>
      <c r="B19" s="18">
        <v>4135</v>
      </c>
      <c r="C19" s="18">
        <v>4100</v>
      </c>
      <c r="D19" s="18">
        <v>4120</v>
      </c>
      <c r="E19" s="16">
        <f>(B19+C19+D19)/3</f>
        <v>4118.333333333333</v>
      </c>
      <c r="F19" s="17">
        <f>E19</f>
        <v>4118.333333333333</v>
      </c>
    </row>
    <row r="20" spans="1:6" ht="14.4" thickBot="1">
      <c r="A20" s="14" t="s">
        <v>8</v>
      </c>
      <c r="B20" s="19">
        <f>B18*B19</f>
        <v>41350</v>
      </c>
      <c r="C20" s="19">
        <f>B18*C19</f>
        <v>41000</v>
      </c>
      <c r="D20" s="19">
        <f>D19*B18</f>
        <v>41200</v>
      </c>
      <c r="E20" s="16">
        <f>E19*B18</f>
        <v>41183.333333333328</v>
      </c>
      <c r="F20" s="17">
        <f>E20</f>
        <v>41183.333333333328</v>
      </c>
    </row>
    <row r="21" spans="1:6" ht="21.75" customHeight="1">
      <c r="A21" s="5" t="s">
        <v>4</v>
      </c>
      <c r="B21" s="42" t="s">
        <v>26</v>
      </c>
      <c r="C21" s="43"/>
      <c r="D21" s="43"/>
      <c r="E21" s="6" t="s">
        <v>5</v>
      </c>
      <c r="F21" s="7" t="s">
        <v>5</v>
      </c>
    </row>
    <row r="22" spans="1:6" ht="95.25" customHeight="1">
      <c r="A22" s="8" t="s">
        <v>6</v>
      </c>
      <c r="B22" s="36" t="s">
        <v>46</v>
      </c>
      <c r="C22" s="37"/>
      <c r="D22" s="37"/>
      <c r="E22" s="9"/>
      <c r="F22" s="10"/>
    </row>
    <row r="23" spans="1:6">
      <c r="A23" s="11" t="s">
        <v>44</v>
      </c>
      <c r="B23" s="36">
        <v>10</v>
      </c>
      <c r="C23" s="37"/>
      <c r="D23" s="37"/>
      <c r="E23" s="12" t="s">
        <v>5</v>
      </c>
      <c r="F23" s="13" t="s">
        <v>5</v>
      </c>
    </row>
    <row r="24" spans="1:6" ht="15.75" customHeight="1">
      <c r="A24" s="14" t="s">
        <v>7</v>
      </c>
      <c r="B24" s="18">
        <v>11140</v>
      </c>
      <c r="C24" s="18">
        <v>11100</v>
      </c>
      <c r="D24" s="18">
        <v>11130</v>
      </c>
      <c r="E24" s="16">
        <f>(B24+C24+D24)/3</f>
        <v>11123.333333333334</v>
      </c>
      <c r="F24" s="17">
        <f>E24</f>
        <v>11123.333333333334</v>
      </c>
    </row>
    <row r="25" spans="1:6">
      <c r="A25" s="14" t="s">
        <v>8</v>
      </c>
      <c r="B25" s="19">
        <f>B23*B24</f>
        <v>111400</v>
      </c>
      <c r="C25" s="19">
        <f>B23*C24</f>
        <v>111000</v>
      </c>
      <c r="D25" s="19">
        <f>D24*B23</f>
        <v>111300</v>
      </c>
      <c r="E25" s="16">
        <f>E24*B23</f>
        <v>111233.33333333334</v>
      </c>
      <c r="F25" s="17">
        <f>E25</f>
        <v>111233.33333333334</v>
      </c>
    </row>
    <row r="26" spans="1:6">
      <c r="A26" s="20" t="s">
        <v>9</v>
      </c>
      <c r="B26" s="16">
        <f>B10+B15+B20+B25</f>
        <v>156265</v>
      </c>
      <c r="C26" s="16">
        <f>C10+C15+C20+C25</f>
        <v>155390</v>
      </c>
      <c r="D26" s="16">
        <f>D10+D15+D20+D25</f>
        <v>155925</v>
      </c>
      <c r="E26" s="16">
        <f>(B26+C26+D26)/3</f>
        <v>155860</v>
      </c>
      <c r="F26" s="16">
        <f>F10+F15+F20+F25</f>
        <v>155860</v>
      </c>
    </row>
    <row r="27" spans="1:6">
      <c r="A27" s="21"/>
      <c r="B27" s="22"/>
      <c r="C27" s="22"/>
      <c r="D27" s="22"/>
      <c r="E27" s="22"/>
      <c r="F27" s="22"/>
    </row>
    <row r="28" spans="1:6">
      <c r="A28" s="1" t="s">
        <v>27</v>
      </c>
    </row>
    <row r="29" spans="1:6" ht="21.75" customHeight="1">
      <c r="A29" s="1" t="s">
        <v>47</v>
      </c>
    </row>
    <row r="30" spans="1:6">
      <c r="A30" s="44" t="s">
        <v>49</v>
      </c>
      <c r="B30" s="44"/>
      <c r="C30" s="44"/>
      <c r="D30" s="44"/>
      <c r="E30" s="44"/>
      <c r="F30" s="44"/>
    </row>
    <row r="31" spans="1:6" ht="37.5" customHeight="1">
      <c r="A31" s="44"/>
      <c r="B31" s="44"/>
      <c r="C31" s="44"/>
      <c r="D31" s="44"/>
      <c r="E31" s="44"/>
      <c r="F31" s="44"/>
    </row>
    <row r="32" spans="1:6" ht="14.4" thickBot="1">
      <c r="A32" s="23"/>
      <c r="B32" s="23"/>
      <c r="C32" s="23"/>
      <c r="D32" s="23"/>
      <c r="E32" s="23"/>
      <c r="F32" s="23"/>
    </row>
    <row r="33" spans="1:7" ht="33.75" customHeight="1" thickBot="1">
      <c r="A33" s="24" t="s">
        <v>10</v>
      </c>
      <c r="B33" s="25" t="s">
        <v>11</v>
      </c>
      <c r="C33" s="26" t="s">
        <v>12</v>
      </c>
      <c r="D33" s="34" t="s">
        <v>13</v>
      </c>
      <c r="E33" s="45"/>
      <c r="F33" s="24" t="s">
        <v>14</v>
      </c>
      <c r="G33" s="1" t="s">
        <v>28</v>
      </c>
    </row>
    <row r="34" spans="1:7">
      <c r="A34" s="32">
        <v>1</v>
      </c>
      <c r="B34" s="46" t="s">
        <v>29</v>
      </c>
      <c r="C34" s="46" t="s">
        <v>30</v>
      </c>
      <c r="D34" s="48" t="s">
        <v>31</v>
      </c>
      <c r="E34" s="49"/>
      <c r="F34" s="32"/>
    </row>
    <row r="35" spans="1:7" ht="14.4" thickBot="1">
      <c r="A35" s="33"/>
      <c r="B35" s="47"/>
      <c r="C35" s="47"/>
      <c r="D35" s="50"/>
      <c r="E35" s="51"/>
      <c r="F35" s="33"/>
    </row>
    <row r="36" spans="1:7">
      <c r="A36" s="32">
        <v>2</v>
      </c>
      <c r="B36" s="53" t="s">
        <v>32</v>
      </c>
      <c r="C36" s="46" t="s">
        <v>33</v>
      </c>
      <c r="D36" s="48" t="s">
        <v>34</v>
      </c>
      <c r="E36" s="49"/>
      <c r="F36" s="55" t="s">
        <v>35</v>
      </c>
    </row>
    <row r="37" spans="1:7" ht="14.4" thickBot="1">
      <c r="A37" s="33"/>
      <c r="B37" s="54"/>
      <c r="C37" s="47"/>
      <c r="D37" s="50"/>
      <c r="E37" s="51"/>
      <c r="F37" s="56"/>
    </row>
    <row r="38" spans="1:7">
      <c r="A38" s="32">
        <v>3</v>
      </c>
      <c r="B38" s="57" t="s">
        <v>36</v>
      </c>
      <c r="C38" s="32" t="s">
        <v>37</v>
      </c>
      <c r="D38" s="59" t="s">
        <v>38</v>
      </c>
      <c r="E38" s="60"/>
      <c r="F38" s="32" t="s">
        <v>39</v>
      </c>
    </row>
    <row r="39" spans="1:7" ht="28.5" customHeight="1" thickBot="1">
      <c r="A39" s="33"/>
      <c r="B39" s="58"/>
      <c r="C39" s="33"/>
      <c r="D39" s="61"/>
      <c r="E39" s="62"/>
      <c r="F39" s="33"/>
    </row>
    <row r="40" spans="1:7">
      <c r="A40" s="30" t="s">
        <v>15</v>
      </c>
      <c r="B40" s="30"/>
      <c r="C40" s="30"/>
      <c r="D40" s="30"/>
      <c r="E40" s="30"/>
      <c r="F40" s="30"/>
    </row>
    <row r="41" spans="1:7" ht="41.25" customHeight="1">
      <c r="A41" s="30"/>
      <c r="B41" s="30"/>
      <c r="C41" s="30"/>
      <c r="D41" s="30"/>
      <c r="E41" s="30"/>
      <c r="F41" s="30"/>
    </row>
    <row r="42" spans="1:7">
      <c r="A42" s="27"/>
      <c r="B42" s="27"/>
      <c r="C42" s="27"/>
      <c r="D42" s="27"/>
    </row>
    <row r="43" spans="1:7">
      <c r="A43" s="28" t="s">
        <v>16</v>
      </c>
    </row>
    <row r="44" spans="1:7" ht="25.5" customHeight="1">
      <c r="A44" s="1" t="s">
        <v>17</v>
      </c>
    </row>
    <row r="46" spans="1:7">
      <c r="A46" s="1" t="s">
        <v>40</v>
      </c>
    </row>
    <row r="48" spans="1:7">
      <c r="A48" s="1" t="s">
        <v>41</v>
      </c>
    </row>
    <row r="49" spans="1:4" ht="8.25" customHeight="1"/>
    <row r="50" spans="1:4">
      <c r="A50" s="1" t="s">
        <v>18</v>
      </c>
    </row>
    <row r="51" spans="1:4">
      <c r="A51" s="52" t="s">
        <v>42</v>
      </c>
      <c r="B51" s="52"/>
      <c r="C51" s="52"/>
      <c r="D51" s="52"/>
    </row>
    <row r="52" spans="1:4">
      <c r="A52" s="1" t="s">
        <v>19</v>
      </c>
    </row>
    <row r="53" spans="1:4">
      <c r="A53" s="1" t="s">
        <v>20</v>
      </c>
    </row>
  </sheetData>
  <mergeCells count="38">
    <mergeCell ref="A40:F41"/>
    <mergeCell ref="A51:D51"/>
    <mergeCell ref="A36:A37"/>
    <mergeCell ref="B36:B37"/>
    <mergeCell ref="C36:C37"/>
    <mergeCell ref="D36:E37"/>
    <mergeCell ref="F36:F37"/>
    <mergeCell ref="A38:A39"/>
    <mergeCell ref="B38:B39"/>
    <mergeCell ref="C38:C39"/>
    <mergeCell ref="D38:E39"/>
    <mergeCell ref="F38:F39"/>
    <mergeCell ref="A30:F31"/>
    <mergeCell ref="D33:E33"/>
    <mergeCell ref="A34:A35"/>
    <mergeCell ref="B34:B35"/>
    <mergeCell ref="C34:C35"/>
    <mergeCell ref="D34:E35"/>
    <mergeCell ref="F34:F35"/>
    <mergeCell ref="B23:D23"/>
    <mergeCell ref="B6:D6"/>
    <mergeCell ref="B7:D7"/>
    <mergeCell ref="B8:D8"/>
    <mergeCell ref="B11:D11"/>
    <mergeCell ref="B12:D12"/>
    <mergeCell ref="B13:D13"/>
    <mergeCell ref="B16:D16"/>
    <mergeCell ref="B17:D17"/>
    <mergeCell ref="B18:D18"/>
    <mergeCell ref="B21:D21"/>
    <mergeCell ref="B22:D22"/>
    <mergeCell ref="A1:F1"/>
    <mergeCell ref="A2:F2"/>
    <mergeCell ref="C3:F3"/>
    <mergeCell ref="A4:A5"/>
    <mergeCell ref="B4:D4"/>
    <mergeCell ref="E4:E5"/>
    <mergeCell ref="F4:F5"/>
  </mergeCells>
  <pageMargins left="0.70866141732283472" right="0.70866141732283472" top="0.74803149606299213" bottom="0.74803149606299213" header="0.31496062992125984" footer="0.31496062992125984"/>
  <pageSetup paperSize="9" orientation="landscape" horizontalDpi="180" verticalDpi="18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4"/>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4"/>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2012-11-19T03:25:41Z</dcterms:modified>
</cp:coreProperties>
</file>